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62913"/>
</workbook>
</file>

<file path=xl/calcChain.xml><?xml version="1.0" encoding="utf-8"?>
<calcChain xmlns="http://schemas.openxmlformats.org/spreadsheetml/2006/main">
  <c r="D29" i="1" l="1"/>
  <c r="D25" i="1" l="1"/>
  <c r="C9" i="1" l="1"/>
  <c r="B34" i="1" l="1"/>
  <c r="B21" i="1" l="1"/>
  <c r="D14" i="1" l="1"/>
  <c r="D15" i="1" l="1"/>
  <c r="D16" i="1"/>
  <c r="D17" i="1"/>
  <c r="D24" i="1" l="1"/>
  <c r="D26" i="1"/>
  <c r="D10" i="1" l="1"/>
  <c r="D12" i="1"/>
  <c r="D28" i="1" l="1"/>
  <c r="D23" i="1" l="1"/>
  <c r="D27" i="1"/>
  <c r="D31" i="1"/>
  <c r="D32" i="1"/>
  <c r="D33" i="1"/>
  <c r="C34" i="1"/>
  <c r="D11" i="1"/>
  <c r="D13" i="1"/>
  <c r="D20" i="1"/>
  <c r="D34" i="1" l="1"/>
  <c r="D21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<sst xmlns="http://schemas.openxmlformats.org/spreadsheetml/2006/main" count="42" uniqueCount="42">
  <si>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</si>
  <si>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</si>
  <si>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</si>
  <si>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</si>
  <si>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</si>
  <si>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</si>
  <si>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</si>
  <si>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</si>
  <si>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</si>
  <si>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</si>
  <si>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</si>
  <si>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</si>
  <si>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</si>
  <si>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</si>
  <si>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</si>
  <si>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</si>
  <si>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</si>
  <si>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</si>
  <si>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</si>
  <si>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</si>
  <si>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</si>
  <si>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</si>
  <si>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</si>
  <si>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</si>
  <si>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</si>
  <si>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</si>
  <si>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</si>
  <si>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</si>
  <si>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</si>
  <si>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ДОХОДЫ ОТ СДАЧИ В АРЕНДУ</t>
  </si>
  <si>
    <t>ДОХОДЫ ОТ ДЕНЕЖНЫХ ВЗЫСКАНИЙ</t>
  </si>
  <si>
    <t>ЗЕМЕЛЬНЫЙ НАЛОГ С ФИЗИЧЕСКИХ ЛИЦ</t>
  </si>
  <si>
    <t>неналоговый доходы</t>
  </si>
  <si>
    <t>прочие межбюджетные трансферты</t>
  </si>
  <si>
    <t>Глава сельского поселения:</t>
  </si>
  <si>
    <t>Бюджет сельского поселения Темясовский сельсовет муниципального района Баймакский район Республики Башкортостан</t>
  </si>
  <si>
    <t>Байрамгулова А.Г.</t>
  </si>
  <si>
    <t>Исп. Сагадатова А.Х.</t>
  </si>
  <si>
    <t>на 01 сентября 2021 года</t>
  </si>
  <si>
    <t>Обеспечение проведения выборов и референдумов</t>
  </si>
  <si>
    <t>ДОХОДЫ ОТ ПРОДАЖИ МАТЕРИАЛЬНЫХ И НЕМАТЕРИАЛЬНЫХ АКТИВОВ</t>
  </si>
  <si>
    <t>Проведение работ по землеустройству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</si>
</sst>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7" fillId="2" borderId="0" xfId="0" applyFont="1" applyFill="1"/>
    <xf numFmtId="43" fontId="6" fillId="2" borderId="2" xfId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/>
    <xf numFmtId="4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/>
    <xf numFmtId="4" fontId="6" fillId="2" borderId="2" xfId="0" applyNumberFormat="1" applyFont="1" applyFill="1" applyBorder="1" applyAlignment="1">
      <alignment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7" workbookViewId="0">
      <selection activeCell="D29" sqref="D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2" t="s">
        <v>1</v>
      </c>
      <c r="B1" s="23"/>
      <c r="C1" s="23"/>
      <c r="D1" s="23"/>
      <c r="E1" s="3"/>
      <c r="F1" s="4"/>
      <c r="G1" s="4"/>
      <c r="H1" s="4"/>
      <c r="I1" s="4"/>
      <c r="J1" s="4"/>
      <c r="K1" s="4"/>
    </row>
    <row r="2" spans="1:11" x14ac:dyDescent="0.25">
      <c r="A2" s="22" t="s">
        <v>2</v>
      </c>
      <c r="B2" s="23"/>
      <c r="C2" s="23"/>
      <c r="D2" s="23"/>
      <c r="E2" s="3"/>
      <c r="F2" s="4"/>
      <c r="G2" s="4"/>
      <c r="H2" s="4"/>
      <c r="I2" s="4"/>
      <c r="J2" s="4"/>
      <c r="K2" s="4"/>
    </row>
    <row r="3" spans="1:11" x14ac:dyDescent="0.25">
      <c r="A3" s="22" t="s">
        <v>35</v>
      </c>
      <c r="B3" s="23"/>
      <c r="C3" s="23"/>
      <c r="D3" s="23"/>
      <c r="E3" s="3"/>
      <c r="F3" s="4"/>
      <c r="G3" s="4"/>
      <c r="H3" s="4"/>
      <c r="I3" s="4"/>
      <c r="J3" s="4"/>
      <c r="K3" s="4"/>
    </row>
    <row r="4" spans="1:11" x14ac:dyDescent="0.25">
      <c r="A4" s="22" t="s">
        <v>38</v>
      </c>
      <c r="B4" s="23"/>
      <c r="C4" s="23"/>
      <c r="D4" s="23"/>
      <c r="E4" s="3"/>
      <c r="F4" s="4"/>
      <c r="G4" s="4"/>
      <c r="H4" s="4"/>
      <c r="I4" s="4"/>
      <c r="J4" s="4"/>
      <c r="K4" s="4"/>
    </row>
    <row r="5" spans="1:11" x14ac:dyDescent="0.25">
      <c r="A5" s="22" t="s">
        <v>0</v>
      </c>
      <c r="B5" s="23"/>
      <c r="C5" s="23"/>
      <c r="D5" s="23"/>
      <c r="E5" s="3"/>
      <c r="F5" s="4"/>
      <c r="G5" s="4"/>
      <c r="H5" s="4"/>
      <c r="I5" s="4"/>
      <c r="J5" s="4"/>
      <c r="K5" s="4"/>
    </row>
    <row r="6" spans="1:11" x14ac:dyDescent="0.25">
      <c r="A6" s="24" t="s">
        <v>3</v>
      </c>
      <c r="B6" s="25"/>
      <c r="C6" s="25"/>
      <c r="D6" s="25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26" t="s">
        <v>11</v>
      </c>
      <c r="B8" s="27"/>
      <c r="C8" s="27"/>
      <c r="D8" s="28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v>2998900</v>
      </c>
      <c r="C9" s="9">
        <f>C10+C11+C12+C13+C14+C15+C16+C17</f>
        <v>784814.76</v>
      </c>
      <c r="D9" s="10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365000</v>
      </c>
      <c r="C10" s="21">
        <v>259407.15</v>
      </c>
      <c r="D10" s="10">
        <f t="shared" ref="D10:D21" si="0">C10/B10*100</f>
        <v>71.070452054794515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313600</v>
      </c>
      <c r="C11" s="9">
        <v>31496.74</v>
      </c>
      <c r="D11" s="10">
        <f t="shared" si="0"/>
        <v>10.04360331632653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31</v>
      </c>
      <c r="B12" s="9">
        <v>1926300</v>
      </c>
      <c r="C12" s="9">
        <v>205954.79</v>
      </c>
      <c r="D12" s="10">
        <f t="shared" ref="D12" si="1">C12/B12*100</f>
        <v>10.691729740954163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50000</v>
      </c>
      <c r="C13" s="9">
        <v>41020</v>
      </c>
      <c r="D13" s="10">
        <f t="shared" si="0"/>
        <v>82.04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29</v>
      </c>
      <c r="B14" s="9">
        <v>95000</v>
      </c>
      <c r="C14" s="9">
        <v>24616.11</v>
      </c>
      <c r="D14" s="10">
        <f t="shared" si="0"/>
        <v>25.911694736842104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28</v>
      </c>
      <c r="B15" s="9">
        <v>29000</v>
      </c>
      <c r="C15" s="9">
        <v>51646.09</v>
      </c>
      <c r="D15" s="10">
        <f t="shared" si="0"/>
        <v>178.08996551724135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32</v>
      </c>
      <c r="B16" s="12">
        <v>200000</v>
      </c>
      <c r="C16" s="9">
        <v>72752.3</v>
      </c>
      <c r="D16" s="10">
        <f t="shared" si="0"/>
        <v>36.376150000000003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33</v>
      </c>
      <c r="B17" s="9">
        <v>20000</v>
      </c>
      <c r="C17" s="9">
        <v>97921.58</v>
      </c>
      <c r="D17" s="10">
        <f t="shared" si="0"/>
        <v>489.60790000000003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40</v>
      </c>
      <c r="B18" s="9"/>
      <c r="C18" s="9">
        <v>523075</v>
      </c>
      <c r="D18" s="10"/>
      <c r="E18" s="6"/>
      <c r="F18" s="4"/>
      <c r="G18" s="4"/>
      <c r="H18" s="4"/>
      <c r="I18" s="4"/>
      <c r="J18" s="4"/>
      <c r="K18" s="4"/>
    </row>
    <row r="19" spans="1:11" s="2" customFormat="1" ht="24.75" customHeight="1" x14ac:dyDescent="0.25">
      <c r="A19" s="8" t="s">
        <v>30</v>
      </c>
      <c r="B19" s="9"/>
      <c r="C19" s="9"/>
      <c r="D19" s="10">
        <v>0</v>
      </c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7048000</v>
      </c>
      <c r="C20" s="9">
        <v>4276500.0199999996</v>
      </c>
      <c r="D20" s="10">
        <f t="shared" si="0"/>
        <v>60.676788024971614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10046900</v>
      </c>
      <c r="C21" s="13">
        <v>5584389.7800000003</v>
      </c>
      <c r="D21" s="10">
        <f t="shared" si="0"/>
        <v>55.583212533219204</v>
      </c>
      <c r="E21" s="6"/>
      <c r="F21" s="4"/>
      <c r="G21" s="4"/>
      <c r="H21" s="4"/>
      <c r="I21" s="4"/>
      <c r="J21" s="4"/>
      <c r="K21" s="4"/>
    </row>
    <row r="22" spans="1:11" x14ac:dyDescent="0.25">
      <c r="A22" s="29" t="s">
        <v>14</v>
      </c>
      <c r="B22" s="29"/>
      <c r="C22" s="29"/>
      <c r="D22" s="29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10">
        <v>866100</v>
      </c>
      <c r="C23" s="9">
        <v>550186.56999999995</v>
      </c>
      <c r="D23" s="10">
        <f>C23/B23*100</f>
        <v>63.524601085325017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3830290</v>
      </c>
      <c r="C24" s="9">
        <v>2519005.5699999998</v>
      </c>
      <c r="D24" s="10">
        <f t="shared" ref="D24:D26" si="2">C24/B24*100</f>
        <v>65.765400792107116</v>
      </c>
      <c r="E24" s="14"/>
      <c r="F24" s="4"/>
      <c r="G24" s="4"/>
      <c r="H24" s="4"/>
      <c r="I24" s="4"/>
      <c r="J24" s="4"/>
      <c r="K24" s="4"/>
    </row>
    <row r="25" spans="1:11" s="2" customFormat="1" x14ac:dyDescent="0.25">
      <c r="A25" s="11" t="s">
        <v>39</v>
      </c>
      <c r="B25" s="9">
        <v>70112</v>
      </c>
      <c r="C25" s="9">
        <v>70112</v>
      </c>
      <c r="D25" s="10">
        <f t="shared" si="2"/>
        <v>100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21</v>
      </c>
      <c r="B26" s="9">
        <v>3000</v>
      </c>
      <c r="C26" s="9"/>
      <c r="D26" s="10">
        <f t="shared" si="2"/>
        <v>0</v>
      </c>
      <c r="E26" s="14"/>
      <c r="F26" s="4"/>
      <c r="G26" s="4"/>
      <c r="H26" s="4"/>
      <c r="I26" s="4"/>
      <c r="J26" s="4"/>
      <c r="K26" s="4"/>
    </row>
    <row r="27" spans="1:11" x14ac:dyDescent="0.25">
      <c r="A27" s="11" t="s">
        <v>22</v>
      </c>
      <c r="B27" s="9">
        <v>335000</v>
      </c>
      <c r="C27" s="9">
        <v>188762.1</v>
      </c>
      <c r="D27" s="10">
        <f t="shared" ref="D27:D33" si="3">C27/B27*100</f>
        <v>56.34689552238806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23</v>
      </c>
      <c r="B28" s="9">
        <v>3384500</v>
      </c>
      <c r="C28" s="9">
        <v>936950</v>
      </c>
      <c r="D28" s="10">
        <f t="shared" ref="D28:D29" si="4">C28/B28*100</f>
        <v>27.683557394002069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41</v>
      </c>
      <c r="B29" s="9">
        <v>176406</v>
      </c>
      <c r="C29" s="9">
        <v>14551</v>
      </c>
      <c r="D29" s="10">
        <f t="shared" si="4"/>
        <v>8.2485856490142062</v>
      </c>
      <c r="E29" s="14"/>
      <c r="F29" s="4"/>
      <c r="G29" s="4"/>
      <c r="H29" s="4"/>
      <c r="I29" s="4"/>
      <c r="J29" s="4"/>
      <c r="K29" s="4"/>
    </row>
    <row r="30" spans="1:11" s="2" customFormat="1" x14ac:dyDescent="0.25">
      <c r="A30" s="11" t="s">
        <v>24</v>
      </c>
      <c r="B30" s="9">
        <v>114700</v>
      </c>
      <c r="C30" s="15">
        <v>114700</v>
      </c>
      <c r="D30" s="10">
        <v>0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2155041.14</v>
      </c>
      <c r="C31" s="9">
        <v>1931751.98</v>
      </c>
      <c r="D31" s="10">
        <f t="shared" si="3"/>
        <v>89.638751861600184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26</v>
      </c>
      <c r="B32" s="9">
        <v>270000</v>
      </c>
      <c r="C32" s="9">
        <v>0</v>
      </c>
      <c r="D32" s="10">
        <f t="shared" si="3"/>
        <v>0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13</v>
      </c>
      <c r="B33" s="9">
        <v>38295</v>
      </c>
      <c r="C33" s="9">
        <v>38295</v>
      </c>
      <c r="D33" s="10">
        <f t="shared" si="3"/>
        <v>100</v>
      </c>
      <c r="E33" s="14"/>
      <c r="F33" s="4"/>
      <c r="G33" s="4"/>
      <c r="H33" s="4"/>
      <c r="I33" s="4"/>
      <c r="J33" s="4"/>
      <c r="K33" s="4"/>
    </row>
    <row r="34" spans="1:11" x14ac:dyDescent="0.25">
      <c r="A34" s="16" t="s">
        <v>15</v>
      </c>
      <c r="B34" s="13">
        <f>SUM(B23:B33)</f>
        <v>11243444.140000001</v>
      </c>
      <c r="C34" s="13">
        <f>SUM(C23:C33)</f>
        <v>6364314.2200000007</v>
      </c>
      <c r="D34" s="17">
        <f>C34/B34*100</f>
        <v>56.604667935851907</v>
      </c>
      <c r="E34" s="14"/>
      <c r="F34" s="4"/>
      <c r="G34" s="4"/>
      <c r="H34" s="4"/>
      <c r="I34" s="4"/>
      <c r="J34" s="4"/>
      <c r="K34" s="4"/>
    </row>
    <row r="35" spans="1:11" x14ac:dyDescent="0.25">
      <c r="A35" s="18" t="s">
        <v>16</v>
      </c>
      <c r="B35" s="19">
        <f>B21-B34</f>
        <v>-1196544.1400000006</v>
      </c>
      <c r="C35" s="19">
        <f>C21-C34</f>
        <v>-779924.44000000041</v>
      </c>
      <c r="D35" s="20"/>
      <c r="E35" s="14"/>
      <c r="F35" s="4"/>
      <c r="G35" s="4"/>
      <c r="H35" s="4"/>
      <c r="I35" s="4"/>
      <c r="J35" s="4"/>
      <c r="K35" s="4"/>
    </row>
    <row r="36" spans="1:11" x14ac:dyDescent="0.25">
      <c r="A36" s="14"/>
      <c r="B36" s="14"/>
      <c r="C36" s="14"/>
      <c r="D36" s="14"/>
      <c r="E36" s="14"/>
      <c r="F36" s="4"/>
      <c r="G36" s="4"/>
      <c r="H36" s="4"/>
      <c r="I36" s="4"/>
      <c r="J36" s="4"/>
      <c r="K36" s="4"/>
    </row>
    <row r="37" spans="1:11" s="1" customFormat="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 t="s">
        <v>34</v>
      </c>
      <c r="B38" s="14"/>
      <c r="C38" s="14" t="s">
        <v>36</v>
      </c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14"/>
      <c r="B39" s="14"/>
      <c r="C39" s="14"/>
      <c r="D39" s="14"/>
      <c r="E39" s="14"/>
      <c r="F39" s="4"/>
      <c r="G39" s="4"/>
      <c r="H39" s="4"/>
      <c r="I39" s="4"/>
      <c r="J39" s="4"/>
      <c r="K39" s="4"/>
    </row>
    <row r="40" spans="1:11" x14ac:dyDescent="0.25">
      <c r="A40" s="14"/>
      <c r="B40" s="14"/>
      <c r="C40" s="14"/>
      <c r="D40" s="14"/>
      <c r="E40" s="14"/>
      <c r="F40" s="4"/>
      <c r="G40" s="4"/>
      <c r="H40" s="4"/>
      <c r="I40" s="4"/>
      <c r="J40" s="4"/>
      <c r="K40" s="4"/>
    </row>
    <row r="41" spans="1:11" x14ac:dyDescent="0.25">
      <c r="A41" s="5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сп</cp:lastModifiedBy>
  <cp:lastPrinted>2020-05-13T09:17:30Z</cp:lastPrinted>
  <dcterms:created xsi:type="dcterms:W3CDTF">2016-02-08T11:51:34Z</dcterms:created>
  <dcterms:modified xsi:type="dcterms:W3CDTF">2021-10-15T09:52:46Z</dcterms:modified>
</cp:coreProperties>
</file>